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ck\Downloads\"/>
    </mc:Choice>
  </mc:AlternateContent>
  <xr:revisionPtr revIDLastSave="0" documentId="13_ncr:9_{0F8B0303-0E4D-4953-B164-40FECD9EC147}" xr6:coauthVersionLast="47" xr6:coauthVersionMax="47" xr10:uidLastSave="{00000000-0000-0000-0000-000000000000}"/>
  <bookViews>
    <workbookView xWindow="-110" yWindow="-110" windowWidth="38620" windowHeight="21220" activeTab="1" xr2:uid="{D0245D94-9F1B-4A23-BF7F-295BFAEA8E69}"/>
  </bookViews>
  <sheets>
    <sheet name="BV ROI GLM Computation" sheetId="2" r:id="rId1"/>
    <sheet name="Replication of BV Computation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1" i="3" l="1"/>
  <c r="D55" i="3"/>
  <c r="D49" i="3"/>
  <c r="D43" i="3"/>
  <c r="D37" i="3"/>
  <c r="D31" i="3"/>
  <c r="D25" i="3"/>
  <c r="D62" i="3" s="1"/>
  <c r="D19" i="3"/>
  <c r="D13" i="3"/>
  <c r="D7" i="3"/>
  <c r="D63" i="3" l="1"/>
  <c r="D64" i="3" s="1"/>
  <c r="D65" i="3" s="1"/>
</calcChain>
</file>

<file path=xl/sharedStrings.xml><?xml version="1.0" encoding="utf-8"?>
<sst xmlns="http://schemas.openxmlformats.org/spreadsheetml/2006/main" count="140" uniqueCount="86">
  <si>
    <t>RFX GLM Results for Subject-Specific VOIs "[SubjectID]_FFAr"</t>
  </si>
  <si>
    <t>Predictor</t>
  </si>
  <si>
    <t>beta</t>
  </si>
  <si>
    <t>Face_Left</t>
  </si>
  <si>
    <t>Face_Center</t>
  </si>
  <si>
    <t>Face_Right</t>
  </si>
  <si>
    <t>Hand_Left</t>
  </si>
  <si>
    <t>Hand_Center</t>
  </si>
  <si>
    <t>Hand_Right</t>
  </si>
  <si>
    <t>Random effects analysis of contrasts:</t>
  </si>
  <si>
    <t>Contrast</t>
  </si>
  <si>
    <t>df</t>
  </si>
  <si>
    <t>mean</t>
  </si>
  <si>
    <t>se</t>
  </si>
  <si>
    <t>t</t>
  </si>
  <si>
    <t>p</t>
  </si>
  <si>
    <t>1 1 0 -1 -1 0 1 1 0 -1 -1 0 1 1 0 -1 -1 0 1 1 0 -1 -1 0 1 1 0 -1 -1 0 1 1 0 -1 -1 0 1 1 0 -1 -1 0 1 1 0 -1 -1 0 1 1 0 -1 -1 0 1 1 0 -1 -1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 0</t>
  </si>
  <si>
    <t>sub-01_Face_Left</t>
  </si>
  <si>
    <t>sub-01_Face_Center</t>
  </si>
  <si>
    <t>sub-01_Face_Right</t>
  </si>
  <si>
    <t>sub-02_Face_Left</t>
  </si>
  <si>
    <t>sub-02_Face_Center</t>
  </si>
  <si>
    <t>sub-02_Face_Right</t>
  </si>
  <si>
    <t>sub-03_Face_Left</t>
  </si>
  <si>
    <t>sub-03_Face_Center</t>
  </si>
  <si>
    <t>sub-03_Face_Right</t>
  </si>
  <si>
    <t>sub-04_Face_Left</t>
  </si>
  <si>
    <t>sub-04_Face_Center</t>
  </si>
  <si>
    <t>sub-04_Face_Right</t>
  </si>
  <si>
    <t>sub-05_Face_Left</t>
  </si>
  <si>
    <t>sub-05_Face_Center</t>
  </si>
  <si>
    <t>sub-05_Face_Right</t>
  </si>
  <si>
    <t>sub-06_Face_Left</t>
  </si>
  <si>
    <t>sub-06_Face_Center</t>
  </si>
  <si>
    <t>sub-06_Face_Right</t>
  </si>
  <si>
    <t>sub-07_Face_Left</t>
  </si>
  <si>
    <t>sub-07_Face_Center</t>
  </si>
  <si>
    <t>sub-07_Face_Right</t>
  </si>
  <si>
    <t>sub-08_Face_Left</t>
  </si>
  <si>
    <t>sub-08_Face_Center</t>
  </si>
  <si>
    <t>sub-08_Face_Right</t>
  </si>
  <si>
    <t>sub-09_Face_Left</t>
  </si>
  <si>
    <t>sub-09_Face_Center</t>
  </si>
  <si>
    <t>sub-09_Face_Right</t>
  </si>
  <si>
    <t>sub-10_Face_Left</t>
  </si>
  <si>
    <t>sub-10_Face_Center</t>
  </si>
  <si>
    <t>sub-10_Face_Right</t>
  </si>
  <si>
    <t>sub-01_Hand_Left</t>
  </si>
  <si>
    <t>sub-01_Hand_Center</t>
  </si>
  <si>
    <t>sub-01_Hand_Right</t>
  </si>
  <si>
    <t>sub-02_Hand_Left</t>
  </si>
  <si>
    <t>sub-02_Hand_Center</t>
  </si>
  <si>
    <t>sub-02_Hand_Right</t>
  </si>
  <si>
    <t>sub-03_Hand_Left</t>
  </si>
  <si>
    <t>sub-03_Hand_Center</t>
  </si>
  <si>
    <t>sub-03_Hand_Right</t>
  </si>
  <si>
    <t>sub-04_Hand_Left</t>
  </si>
  <si>
    <t>sub-04_Hand_Center</t>
  </si>
  <si>
    <t>sub-04_Hand_Right</t>
  </si>
  <si>
    <t>sub-05_Hand_Left</t>
  </si>
  <si>
    <t>sub-05_Hand_Center</t>
  </si>
  <si>
    <t>sub-05_Hand_Right</t>
  </si>
  <si>
    <t>sub-06_Hand_Left</t>
  </si>
  <si>
    <t>sub-06_Hand_Center</t>
  </si>
  <si>
    <t>sub-06_Hand_Right</t>
  </si>
  <si>
    <t>sub-07_Hand_Left</t>
  </si>
  <si>
    <t>sub-07_Hand_Center</t>
  </si>
  <si>
    <t>sub-07_Hand_Right</t>
  </si>
  <si>
    <t>sub-08_Hand_Left</t>
  </si>
  <si>
    <t>sub-08_Hand_Center</t>
  </si>
  <si>
    <t>sub-08_Hand_Right</t>
  </si>
  <si>
    <t>sub-09_Hand_Left</t>
  </si>
  <si>
    <t>sub-09_Hand_Center</t>
  </si>
  <si>
    <t>sub-09_Hand_Right</t>
  </si>
  <si>
    <t>sub-10_Hand_Left</t>
  </si>
  <si>
    <t>sub-10_Hand_Center</t>
  </si>
  <si>
    <t>sub-10_Hand_Right</t>
  </si>
  <si>
    <t>Contrast of Interest:
example beta vector contrasting [Face_Left +1]+ [Face_Center +1] ≠ [Hand_Left -1]+ [Hand_Center -1]</t>
  </si>
  <si>
    <t>Mean of Contrast</t>
  </si>
  <si>
    <t>Standard Error of Contrast</t>
  </si>
  <si>
    <t>T-Value</t>
  </si>
  <si>
    <t>(the difference to the t-value calculated by BrainVoyager is the result of rounding differences)</t>
  </si>
  <si>
    <t>P-value</t>
  </si>
  <si>
    <t>Beta values per predictor</t>
  </si>
  <si>
    <t>Predictor names</t>
  </si>
  <si>
    <t>Subject-specfic contrast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</si>
</sst>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.000000"/>
    <numFmt numFmtId="171" formatCode="0.0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0"/>
      <color rgb="FF000000"/>
      <name val="Courier New"/>
      <family val="3"/>
    </font>
    <font>
      <b/>
      <i/>
      <sz val="11"/>
      <color rgb="FFFFFFFF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CCC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0" fillId="33" borderId="0" xfId="0" applyFill="1"/>
    <xf numFmtId="0" fontId="19" fillId="33" borderId="0" xfId="0" applyFont="1" applyFill="1" applyAlignment="1">
      <alignment horizontal="left" vertical="center" wrapText="1"/>
    </xf>
    <xf numFmtId="0" fontId="20" fillId="34" borderId="0" xfId="0" applyFont="1" applyFill="1" applyAlignment="1">
      <alignment horizontal="center" vertical="center" wrapText="1"/>
    </xf>
    <xf numFmtId="0" fontId="18" fillId="35" borderId="0" xfId="0" applyFont="1" applyFill="1" applyAlignment="1">
      <alignment horizontal="right" wrapText="1"/>
    </xf>
    <xf numFmtId="0" fontId="21" fillId="35" borderId="0" xfId="0" applyFont="1" applyFill="1" applyAlignment="1">
      <alignment wrapText="1"/>
    </xf>
    <xf numFmtId="0" fontId="22" fillId="33" borderId="0" xfId="0" applyFont="1" applyFill="1"/>
    <xf numFmtId="0" fontId="23" fillId="34" borderId="0" xfId="0" applyFont="1" applyFill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vertical="center" wrapText="1"/>
    </xf>
    <xf numFmtId="0" fontId="0" fillId="0" borderId="0" xfId="0" applyBorder="1"/>
    <xf numFmtId="0" fontId="0" fillId="0" borderId="11" xfId="0" applyBorder="1"/>
    <xf numFmtId="0" fontId="16" fillId="0" borderId="0" xfId="0" applyFont="1" applyFill="1" applyBorder="1"/>
    <xf numFmtId="0" fontId="16" fillId="0" borderId="10" xfId="0" applyFont="1" applyFill="1" applyBorder="1"/>
    <xf numFmtId="0" fontId="16" fillId="0" borderId="10" xfId="0" applyFont="1" applyBorder="1"/>
    <xf numFmtId="171" fontId="16" fillId="0" borderId="10" xfId="0" applyNumberFormat="1" applyFont="1" applyBorder="1"/>
    <xf numFmtId="0" fontId="16" fillId="0" borderId="0" xfId="0" applyFont="1" applyBorder="1"/>
    <xf numFmtId="171" fontId="16" fillId="0" borderId="0" xfId="0" applyNumberFormat="1" applyFont="1" applyBorder="1"/>
    <xf numFmtId="0" fontId="16" fillId="0" borderId="13" xfId="0" applyFont="1" applyFill="1" applyBorder="1"/>
    <xf numFmtId="0" fontId="16" fillId="0" borderId="13" xfId="0" applyFont="1" applyBorder="1"/>
    <xf numFmtId="168" fontId="16" fillId="0" borderId="13" xfId="0" applyNumberFormat="1" applyFont="1" applyBorder="1"/>
    <xf numFmtId="0" fontId="16" fillId="0" borderId="12" xfId="0" applyFont="1" applyBorder="1" applyAlignment="1">
      <alignment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E3957-B825-4565-BF8A-25456D083888}">
  <dimension ref="A1:F69"/>
  <sheetViews>
    <sheetView showGridLines="0" topLeftCell="A40" workbookViewId="0">
      <selection activeCell="M69" sqref="M69"/>
    </sheetView>
  </sheetViews>
  <sheetFormatPr defaultRowHeight="14.5" x14ac:dyDescent="0.35"/>
  <cols>
    <col min="1" max="1" width="25.26953125" style="1" customWidth="1"/>
    <col min="2" max="2" width="6.90625" style="1" bestFit="1" customWidth="1"/>
    <col min="3" max="5" width="6.26953125" style="1" bestFit="1" customWidth="1"/>
    <col min="6" max="6" width="9.54296875" style="1" bestFit="1" customWidth="1"/>
    <col min="7" max="16384" width="8.7265625" style="1"/>
  </cols>
  <sheetData>
    <row r="1" spans="1:2" ht="46.5" x14ac:dyDescent="0.35">
      <c r="A1" s="2" t="s">
        <v>0</v>
      </c>
    </row>
    <row r="3" spans="1:2" x14ac:dyDescent="0.35">
      <c r="A3" s="3" t="s">
        <v>1</v>
      </c>
      <c r="B3" s="3" t="s">
        <v>2</v>
      </c>
    </row>
    <row r="4" spans="1:2" x14ac:dyDescent="0.35">
      <c r="A4" s="4" t="s">
        <v>3</v>
      </c>
      <c r="B4" s="5">
        <v>0.17</v>
      </c>
    </row>
    <row r="5" spans="1:2" x14ac:dyDescent="0.35">
      <c r="A5" s="4" t="s">
        <v>4</v>
      </c>
      <c r="B5" s="5">
        <v>0.154</v>
      </c>
    </row>
    <row r="6" spans="1:2" x14ac:dyDescent="0.35">
      <c r="A6" s="4" t="s">
        <v>5</v>
      </c>
      <c r="B6" s="5">
        <v>0.159</v>
      </c>
    </row>
    <row r="7" spans="1:2" x14ac:dyDescent="0.35">
      <c r="A7" s="4" t="s">
        <v>6</v>
      </c>
      <c r="B7" s="5">
        <v>5.8999999999999997E-2</v>
      </c>
    </row>
    <row r="8" spans="1:2" x14ac:dyDescent="0.35">
      <c r="A8" s="4" t="s">
        <v>7</v>
      </c>
      <c r="B8" s="5">
        <v>0.13300000000000001</v>
      </c>
    </row>
    <row r="9" spans="1:2" x14ac:dyDescent="0.35">
      <c r="A9" s="4" t="s">
        <v>8</v>
      </c>
      <c r="B9" s="5">
        <v>7.8E-2</v>
      </c>
    </row>
    <row r="10" spans="1:2" x14ac:dyDescent="0.35">
      <c r="A10" s="4" t="s">
        <v>3</v>
      </c>
      <c r="B10" s="5">
        <v>0.36399999999999999</v>
      </c>
    </row>
    <row r="11" spans="1:2" x14ac:dyDescent="0.35">
      <c r="A11" s="4" t="s">
        <v>4</v>
      </c>
      <c r="B11" s="5">
        <v>0.312</v>
      </c>
    </row>
    <row r="12" spans="1:2" x14ac:dyDescent="0.35">
      <c r="A12" s="4" t="s">
        <v>5</v>
      </c>
      <c r="B12" s="5">
        <v>0.33200000000000002</v>
      </c>
    </row>
    <row r="13" spans="1:2" x14ac:dyDescent="0.35">
      <c r="A13" s="4" t="s">
        <v>6</v>
      </c>
      <c r="B13" s="5">
        <v>0.126</v>
      </c>
    </row>
    <row r="14" spans="1:2" x14ac:dyDescent="0.35">
      <c r="A14" s="4" t="s">
        <v>7</v>
      </c>
      <c r="B14" s="5">
        <v>0.112</v>
      </c>
    </row>
    <row r="15" spans="1:2" x14ac:dyDescent="0.35">
      <c r="A15" s="4" t="s">
        <v>8</v>
      </c>
      <c r="B15" s="5">
        <v>0.107</v>
      </c>
    </row>
    <row r="16" spans="1:2" x14ac:dyDescent="0.35">
      <c r="A16" s="4" t="s">
        <v>3</v>
      </c>
      <c r="B16" s="5">
        <v>0.27800000000000002</v>
      </c>
    </row>
    <row r="17" spans="1:2" x14ac:dyDescent="0.35">
      <c r="A17" s="4" t="s">
        <v>4</v>
      </c>
      <c r="B17" s="5">
        <v>0.23899999999999999</v>
      </c>
    </row>
    <row r="18" spans="1:2" x14ac:dyDescent="0.35">
      <c r="A18" s="4" t="s">
        <v>5</v>
      </c>
      <c r="B18" s="5">
        <v>0.22600000000000001</v>
      </c>
    </row>
    <row r="19" spans="1:2" x14ac:dyDescent="0.35">
      <c r="A19" s="4" t="s">
        <v>6</v>
      </c>
      <c r="B19" s="5">
        <v>7.0000000000000007E-2</v>
      </c>
    </row>
    <row r="20" spans="1:2" x14ac:dyDescent="0.35">
      <c r="A20" s="4" t="s">
        <v>7</v>
      </c>
      <c r="B20" s="5">
        <v>0.10199999999999999</v>
      </c>
    </row>
    <row r="21" spans="1:2" x14ac:dyDescent="0.35">
      <c r="A21" s="4" t="s">
        <v>8</v>
      </c>
      <c r="B21" s="5">
        <v>8.7999999999999995E-2</v>
      </c>
    </row>
    <row r="22" spans="1:2" x14ac:dyDescent="0.35">
      <c r="A22" s="4" t="s">
        <v>3</v>
      </c>
      <c r="B22" s="5">
        <v>0.32900000000000001</v>
      </c>
    </row>
    <row r="23" spans="1:2" x14ac:dyDescent="0.35">
      <c r="A23" s="4" t="s">
        <v>4</v>
      </c>
      <c r="B23" s="5">
        <v>0.29799999999999999</v>
      </c>
    </row>
    <row r="24" spans="1:2" x14ac:dyDescent="0.35">
      <c r="A24" s="4" t="s">
        <v>5</v>
      </c>
      <c r="B24" s="5">
        <v>0.39700000000000002</v>
      </c>
    </row>
    <row r="25" spans="1:2" x14ac:dyDescent="0.35">
      <c r="A25" s="4" t="s">
        <v>6</v>
      </c>
      <c r="B25" s="5">
        <v>0.20499999999999999</v>
      </c>
    </row>
    <row r="26" spans="1:2" x14ac:dyDescent="0.35">
      <c r="A26" s="4" t="s">
        <v>7</v>
      </c>
      <c r="B26" s="5">
        <v>0.14199999999999999</v>
      </c>
    </row>
    <row r="27" spans="1:2" x14ac:dyDescent="0.35">
      <c r="A27" s="4" t="s">
        <v>8</v>
      </c>
      <c r="B27" s="5">
        <v>0.153</v>
      </c>
    </row>
    <row r="28" spans="1:2" x14ac:dyDescent="0.35">
      <c r="A28" s="4" t="s">
        <v>3</v>
      </c>
      <c r="B28" s="5">
        <v>0.51800000000000002</v>
      </c>
    </row>
    <row r="29" spans="1:2" x14ac:dyDescent="0.35">
      <c r="A29" s="4" t="s">
        <v>4</v>
      </c>
      <c r="B29" s="5">
        <v>0.42299999999999999</v>
      </c>
    </row>
    <row r="30" spans="1:2" x14ac:dyDescent="0.35">
      <c r="A30" s="4" t="s">
        <v>5</v>
      </c>
      <c r="B30" s="5">
        <v>0.48099999999999998</v>
      </c>
    </row>
    <row r="31" spans="1:2" x14ac:dyDescent="0.35">
      <c r="A31" s="4" t="s">
        <v>6</v>
      </c>
      <c r="B31" s="5">
        <v>0.26400000000000001</v>
      </c>
    </row>
    <row r="32" spans="1:2" x14ac:dyDescent="0.35">
      <c r="A32" s="4" t="s">
        <v>7</v>
      </c>
      <c r="B32" s="5">
        <v>0.155</v>
      </c>
    </row>
    <row r="33" spans="1:2" x14ac:dyDescent="0.35">
      <c r="A33" s="4" t="s">
        <v>8</v>
      </c>
      <c r="B33" s="5">
        <v>0.28599999999999998</v>
      </c>
    </row>
    <row r="34" spans="1:2" x14ac:dyDescent="0.35">
      <c r="A34" s="4" t="s">
        <v>3</v>
      </c>
      <c r="B34" s="5">
        <v>0.22</v>
      </c>
    </row>
    <row r="35" spans="1:2" x14ac:dyDescent="0.35">
      <c r="A35" s="4" t="s">
        <v>4</v>
      </c>
      <c r="B35" s="5">
        <v>0.218</v>
      </c>
    </row>
    <row r="36" spans="1:2" x14ac:dyDescent="0.35">
      <c r="A36" s="4" t="s">
        <v>5</v>
      </c>
      <c r="B36" s="5">
        <v>0.221</v>
      </c>
    </row>
    <row r="37" spans="1:2" x14ac:dyDescent="0.35">
      <c r="A37" s="4" t="s">
        <v>6</v>
      </c>
      <c r="B37" s="5">
        <v>0.115</v>
      </c>
    </row>
    <row r="38" spans="1:2" x14ac:dyDescent="0.35">
      <c r="A38" s="4" t="s">
        <v>7</v>
      </c>
      <c r="B38" s="5">
        <v>9.1999999999999998E-2</v>
      </c>
    </row>
    <row r="39" spans="1:2" x14ac:dyDescent="0.35">
      <c r="A39" s="4" t="s">
        <v>8</v>
      </c>
      <c r="B39" s="5">
        <v>0.08</v>
      </c>
    </row>
    <row r="40" spans="1:2" x14ac:dyDescent="0.35">
      <c r="A40" s="4" t="s">
        <v>3</v>
      </c>
      <c r="B40" s="5">
        <v>0.50600000000000001</v>
      </c>
    </row>
    <row r="41" spans="1:2" x14ac:dyDescent="0.35">
      <c r="A41" s="4" t="s">
        <v>4</v>
      </c>
      <c r="B41" s="5">
        <v>0.47299999999999998</v>
      </c>
    </row>
    <row r="42" spans="1:2" x14ac:dyDescent="0.35">
      <c r="A42" s="4" t="s">
        <v>5</v>
      </c>
      <c r="B42" s="5">
        <v>0.55900000000000005</v>
      </c>
    </row>
    <row r="43" spans="1:2" x14ac:dyDescent="0.35">
      <c r="A43" s="4" t="s">
        <v>6</v>
      </c>
      <c r="B43" s="5">
        <v>0.308</v>
      </c>
    </row>
    <row r="44" spans="1:2" x14ac:dyDescent="0.35">
      <c r="A44" s="4" t="s">
        <v>7</v>
      </c>
      <c r="B44" s="5">
        <v>0.42899999999999999</v>
      </c>
    </row>
    <row r="45" spans="1:2" x14ac:dyDescent="0.35">
      <c r="A45" s="4" t="s">
        <v>8</v>
      </c>
      <c r="B45" s="5">
        <v>0.34599999999999997</v>
      </c>
    </row>
    <row r="46" spans="1:2" x14ac:dyDescent="0.35">
      <c r="A46" s="4" t="s">
        <v>3</v>
      </c>
      <c r="B46" s="5">
        <v>0.19</v>
      </c>
    </row>
    <row r="47" spans="1:2" x14ac:dyDescent="0.35">
      <c r="A47" s="4" t="s">
        <v>4</v>
      </c>
      <c r="B47" s="5">
        <v>0.23200000000000001</v>
      </c>
    </row>
    <row r="48" spans="1:2" x14ac:dyDescent="0.35">
      <c r="A48" s="4" t="s">
        <v>5</v>
      </c>
      <c r="B48" s="5">
        <v>0.23</v>
      </c>
    </row>
    <row r="49" spans="1:2" x14ac:dyDescent="0.35">
      <c r="A49" s="4" t="s">
        <v>6</v>
      </c>
      <c r="B49" s="5">
        <v>8.5000000000000006E-2</v>
      </c>
    </row>
    <row r="50" spans="1:2" x14ac:dyDescent="0.35">
      <c r="A50" s="4" t="s">
        <v>7</v>
      </c>
      <c r="B50" s="5">
        <v>3.7999999999999999E-2</v>
      </c>
    </row>
    <row r="51" spans="1:2" x14ac:dyDescent="0.35">
      <c r="A51" s="4" t="s">
        <v>8</v>
      </c>
      <c r="B51" s="5">
        <v>5.3999999999999999E-2</v>
      </c>
    </row>
    <row r="52" spans="1:2" x14ac:dyDescent="0.35">
      <c r="A52" s="4" t="s">
        <v>3</v>
      </c>
      <c r="B52" s="5">
        <v>0.16200000000000001</v>
      </c>
    </row>
    <row r="53" spans="1:2" x14ac:dyDescent="0.35">
      <c r="A53" s="4" t="s">
        <v>4</v>
      </c>
      <c r="B53" s="5">
        <v>0.114</v>
      </c>
    </row>
    <row r="54" spans="1:2" x14ac:dyDescent="0.35">
      <c r="A54" s="4" t="s">
        <v>5</v>
      </c>
      <c r="B54" s="5">
        <v>0.21299999999999999</v>
      </c>
    </row>
    <row r="55" spans="1:2" x14ac:dyDescent="0.35">
      <c r="A55" s="4" t="s">
        <v>6</v>
      </c>
      <c r="B55" s="5">
        <v>-8.0000000000000002E-3</v>
      </c>
    </row>
    <row r="56" spans="1:2" x14ac:dyDescent="0.35">
      <c r="A56" s="4" t="s">
        <v>7</v>
      </c>
      <c r="B56" s="5">
        <v>0.129</v>
      </c>
    </row>
    <row r="57" spans="1:2" x14ac:dyDescent="0.35">
      <c r="A57" s="4" t="s">
        <v>8</v>
      </c>
      <c r="B57" s="5">
        <v>7.6999999999999999E-2</v>
      </c>
    </row>
    <row r="58" spans="1:2" x14ac:dyDescent="0.35">
      <c r="A58" s="4" t="s">
        <v>3</v>
      </c>
      <c r="B58" s="5">
        <v>0.26800000000000002</v>
      </c>
    </row>
    <row r="59" spans="1:2" x14ac:dyDescent="0.35">
      <c r="A59" s="4" t="s">
        <v>4</v>
      </c>
      <c r="B59" s="5">
        <v>0.32500000000000001</v>
      </c>
    </row>
    <row r="60" spans="1:2" x14ac:dyDescent="0.35">
      <c r="A60" s="4" t="s">
        <v>5</v>
      </c>
      <c r="B60" s="5">
        <v>0.252</v>
      </c>
    </row>
    <row r="61" spans="1:2" x14ac:dyDescent="0.35">
      <c r="A61" s="4" t="s">
        <v>6</v>
      </c>
      <c r="B61" s="5">
        <v>0.21199999999999999</v>
      </c>
    </row>
    <row r="62" spans="1:2" x14ac:dyDescent="0.35">
      <c r="A62" s="4" t="s">
        <v>7</v>
      </c>
      <c r="B62" s="5">
        <v>0.157</v>
      </c>
    </row>
    <row r="63" spans="1:2" x14ac:dyDescent="0.35">
      <c r="A63" s="4" t="s">
        <v>8</v>
      </c>
      <c r="B63" s="5">
        <v>0.161</v>
      </c>
    </row>
    <row r="64" spans="1:2" x14ac:dyDescent="0.35">
      <c r="A64" s="6"/>
    </row>
    <row r="65" spans="1:6" x14ac:dyDescent="0.35">
      <c r="A65" s="6"/>
    </row>
    <row r="66" spans="1:6" ht="31" x14ac:dyDescent="0.35">
      <c r="A66" s="2" t="s">
        <v>9</v>
      </c>
    </row>
    <row r="68" spans="1:6" x14ac:dyDescent="0.35">
      <c r="A68" s="3" t="s">
        <v>10</v>
      </c>
      <c r="B68" s="3" t="s">
        <v>11</v>
      </c>
      <c r="C68" s="3" t="s">
        <v>12</v>
      </c>
      <c r="D68" s="3" t="s">
        <v>13</v>
      </c>
      <c r="E68" s="7" t="s">
        <v>14</v>
      </c>
      <c r="F68" s="7" t="s">
        <v>15</v>
      </c>
    </row>
    <row r="69" spans="1:6" ht="294.5" x14ac:dyDescent="0.35">
      <c r="A69" s="4" t="s">
        <v>16</v>
      </c>
      <c r="B69" s="5">
        <v>9</v>
      </c>
      <c r="C69" s="5">
        <v>0.28699999999999998</v>
      </c>
      <c r="D69" s="5">
        <v>3.7999999999999999E-2</v>
      </c>
      <c r="E69" s="5">
        <v>7.492</v>
      </c>
      <c r="F69" s="5">
        <v>3.6999999999999998E-5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5F59D-38F9-4F2B-B822-028D8DE389BF}">
  <dimension ref="A1:E65"/>
  <sheetViews>
    <sheetView tabSelected="1" workbookViewId="0">
      <selection activeCell="H51" sqref="H51"/>
    </sheetView>
  </sheetViews>
  <sheetFormatPr defaultRowHeight="14.5" x14ac:dyDescent="0.35"/>
  <cols>
    <col min="1" max="1" width="23.54296875" customWidth="1"/>
    <col min="2" max="2" width="14" customWidth="1"/>
    <col min="3" max="3" width="44.7265625" customWidth="1"/>
    <col min="4" max="4" width="19.453125" customWidth="1"/>
    <col min="5" max="5" width="11.81640625" bestFit="1" customWidth="1"/>
  </cols>
  <sheetData>
    <row r="1" spans="1:4" s="9" customFormat="1" ht="44" thickBot="1" x14ac:dyDescent="0.4">
      <c r="A1" s="21" t="s">
        <v>84</v>
      </c>
      <c r="B1" s="21" t="s">
        <v>83</v>
      </c>
      <c r="C1" s="21" t="s">
        <v>77</v>
      </c>
      <c r="D1" s="21" t="s">
        <v>85</v>
      </c>
    </row>
    <row r="2" spans="1:4" x14ac:dyDescent="0.35">
      <c r="A2" t="s">
        <v>17</v>
      </c>
      <c r="B2">
        <v>0.17</v>
      </c>
      <c r="C2">
        <v>1</v>
      </c>
    </row>
    <row r="3" spans="1:4" x14ac:dyDescent="0.35">
      <c r="A3" t="s">
        <v>18</v>
      </c>
      <c r="B3">
        <v>0.154</v>
      </c>
      <c r="C3">
        <v>1</v>
      </c>
    </row>
    <row r="4" spans="1:4" x14ac:dyDescent="0.35">
      <c r="A4" t="s">
        <v>19</v>
      </c>
      <c r="B4">
        <v>0.159</v>
      </c>
      <c r="C4">
        <v>0</v>
      </c>
    </row>
    <row r="5" spans="1:4" x14ac:dyDescent="0.35">
      <c r="A5" t="s">
        <v>47</v>
      </c>
      <c r="B5">
        <v>5.8999999999999997E-2</v>
      </c>
      <c r="C5">
        <v>-1</v>
      </c>
    </row>
    <row r="6" spans="1:4" x14ac:dyDescent="0.35">
      <c r="A6" t="s">
        <v>48</v>
      </c>
      <c r="B6">
        <v>0.13300000000000001</v>
      </c>
      <c r="C6">
        <v>-1</v>
      </c>
    </row>
    <row r="7" spans="1:4" x14ac:dyDescent="0.35">
      <c r="A7" s="11" t="s">
        <v>49</v>
      </c>
      <c r="B7" s="11">
        <v>7.8E-2</v>
      </c>
      <c r="C7" s="11">
        <v>0</v>
      </c>
      <c r="D7" s="11">
        <f>B2*C2+B3*C3+B4*C4+B5*C5+B6*C6+B7*C7</f>
        <v>0.13200000000000001</v>
      </c>
    </row>
    <row r="8" spans="1:4" x14ac:dyDescent="0.35">
      <c r="A8" t="s">
        <v>20</v>
      </c>
      <c r="B8">
        <v>0.36399999999999999</v>
      </c>
      <c r="C8">
        <v>1</v>
      </c>
    </row>
    <row r="9" spans="1:4" x14ac:dyDescent="0.35">
      <c r="A9" t="s">
        <v>21</v>
      </c>
      <c r="B9">
        <v>0.312</v>
      </c>
      <c r="C9">
        <v>1</v>
      </c>
    </row>
    <row r="10" spans="1:4" x14ac:dyDescent="0.35">
      <c r="A10" t="s">
        <v>22</v>
      </c>
      <c r="B10">
        <v>0.33200000000000002</v>
      </c>
      <c r="C10">
        <v>0</v>
      </c>
    </row>
    <row r="11" spans="1:4" x14ac:dyDescent="0.35">
      <c r="A11" t="s">
        <v>50</v>
      </c>
      <c r="B11">
        <v>0.126</v>
      </c>
      <c r="C11">
        <v>-1</v>
      </c>
    </row>
    <row r="12" spans="1:4" x14ac:dyDescent="0.35">
      <c r="A12" t="s">
        <v>51</v>
      </c>
      <c r="B12">
        <v>0.112</v>
      </c>
      <c r="C12">
        <v>-1</v>
      </c>
    </row>
    <row r="13" spans="1:4" x14ac:dyDescent="0.35">
      <c r="A13" s="11" t="s">
        <v>52</v>
      </c>
      <c r="B13" s="11">
        <v>0.107</v>
      </c>
      <c r="C13" s="11">
        <v>0</v>
      </c>
      <c r="D13" s="11">
        <f>B8*C8+B9*C9+B10*C10+B11*C11+B12*C12+B13*C13</f>
        <v>0.43799999999999994</v>
      </c>
    </row>
    <row r="14" spans="1:4" x14ac:dyDescent="0.35">
      <c r="A14" t="s">
        <v>23</v>
      </c>
      <c r="B14">
        <v>0.27800000000000002</v>
      </c>
      <c r="C14">
        <v>1</v>
      </c>
    </row>
    <row r="15" spans="1:4" x14ac:dyDescent="0.35">
      <c r="A15" t="s">
        <v>24</v>
      </c>
      <c r="B15">
        <v>0.23899999999999999</v>
      </c>
      <c r="C15">
        <v>1</v>
      </c>
    </row>
    <row r="16" spans="1:4" x14ac:dyDescent="0.35">
      <c r="A16" t="s">
        <v>25</v>
      </c>
      <c r="B16">
        <v>0.22600000000000001</v>
      </c>
      <c r="C16">
        <v>0</v>
      </c>
    </row>
    <row r="17" spans="1:4" x14ac:dyDescent="0.35">
      <c r="A17" t="s">
        <v>53</v>
      </c>
      <c r="B17">
        <v>7.0000000000000007E-2</v>
      </c>
      <c r="C17">
        <v>-1</v>
      </c>
    </row>
    <row r="18" spans="1:4" x14ac:dyDescent="0.35">
      <c r="A18" t="s">
        <v>54</v>
      </c>
      <c r="B18">
        <v>0.10199999999999999</v>
      </c>
      <c r="C18">
        <v>-1</v>
      </c>
    </row>
    <row r="19" spans="1:4" x14ac:dyDescent="0.35">
      <c r="A19" s="11" t="s">
        <v>55</v>
      </c>
      <c r="B19" s="11">
        <v>8.7999999999999995E-2</v>
      </c>
      <c r="C19" s="11">
        <v>0</v>
      </c>
      <c r="D19" s="11">
        <f>B14*C14+B15*C15+B16*C16+B17*C17+B18*C18+B19*C19</f>
        <v>0.34500000000000003</v>
      </c>
    </row>
    <row r="20" spans="1:4" x14ac:dyDescent="0.35">
      <c r="A20" t="s">
        <v>26</v>
      </c>
      <c r="B20">
        <v>0.32900000000000001</v>
      </c>
      <c r="C20">
        <v>1</v>
      </c>
    </row>
    <row r="21" spans="1:4" x14ac:dyDescent="0.35">
      <c r="A21" t="s">
        <v>27</v>
      </c>
      <c r="B21">
        <v>0.29799999999999999</v>
      </c>
      <c r="C21">
        <v>1</v>
      </c>
    </row>
    <row r="22" spans="1:4" x14ac:dyDescent="0.35">
      <c r="A22" t="s">
        <v>28</v>
      </c>
      <c r="B22">
        <v>0.39700000000000002</v>
      </c>
      <c r="C22">
        <v>0</v>
      </c>
    </row>
    <row r="23" spans="1:4" x14ac:dyDescent="0.35">
      <c r="A23" t="s">
        <v>56</v>
      </c>
      <c r="B23">
        <v>0.20499999999999999</v>
      </c>
      <c r="C23">
        <v>-1</v>
      </c>
    </row>
    <row r="24" spans="1:4" x14ac:dyDescent="0.35">
      <c r="A24" t="s">
        <v>57</v>
      </c>
      <c r="B24">
        <v>0.14199999999999999</v>
      </c>
      <c r="C24">
        <v>-1</v>
      </c>
    </row>
    <row r="25" spans="1:4" x14ac:dyDescent="0.35">
      <c r="A25" s="11" t="s">
        <v>58</v>
      </c>
      <c r="B25" s="11">
        <v>0.153</v>
      </c>
      <c r="C25" s="11">
        <v>0</v>
      </c>
      <c r="D25" s="11">
        <f>B20*C20+B21*C21+B22*C22+B23*C23+B24*C24+B25*C25</f>
        <v>0.28000000000000003</v>
      </c>
    </row>
    <row r="26" spans="1:4" x14ac:dyDescent="0.35">
      <c r="A26" t="s">
        <v>29</v>
      </c>
      <c r="B26">
        <v>0.51800000000000002</v>
      </c>
      <c r="C26">
        <v>1</v>
      </c>
    </row>
    <row r="27" spans="1:4" x14ac:dyDescent="0.35">
      <c r="A27" t="s">
        <v>30</v>
      </c>
      <c r="B27">
        <v>0.42299999999999999</v>
      </c>
      <c r="C27">
        <v>1</v>
      </c>
    </row>
    <row r="28" spans="1:4" x14ac:dyDescent="0.35">
      <c r="A28" t="s">
        <v>31</v>
      </c>
      <c r="B28">
        <v>0.48099999999999998</v>
      </c>
      <c r="C28">
        <v>0</v>
      </c>
    </row>
    <row r="29" spans="1:4" x14ac:dyDescent="0.35">
      <c r="A29" t="s">
        <v>59</v>
      </c>
      <c r="B29">
        <v>0.26400000000000001</v>
      </c>
      <c r="C29">
        <v>-1</v>
      </c>
    </row>
    <row r="30" spans="1:4" x14ac:dyDescent="0.35">
      <c r="A30" t="s">
        <v>60</v>
      </c>
      <c r="B30">
        <v>0.155</v>
      </c>
      <c r="C30">
        <v>-1</v>
      </c>
    </row>
    <row r="31" spans="1:4" x14ac:dyDescent="0.35">
      <c r="A31" s="11" t="s">
        <v>61</v>
      </c>
      <c r="B31" s="11">
        <v>0.28599999999999998</v>
      </c>
      <c r="C31" s="11">
        <v>0</v>
      </c>
      <c r="D31" s="11">
        <f>B26*C26+B27*C27+B28*C28+B29*C29+B30*C30+B31*C31</f>
        <v>0.52200000000000002</v>
      </c>
    </row>
    <row r="32" spans="1:4" x14ac:dyDescent="0.35">
      <c r="A32" t="s">
        <v>32</v>
      </c>
      <c r="B32">
        <v>0.22</v>
      </c>
      <c r="C32">
        <v>1</v>
      </c>
    </row>
    <row r="33" spans="1:4" x14ac:dyDescent="0.35">
      <c r="A33" t="s">
        <v>33</v>
      </c>
      <c r="B33">
        <v>0.218</v>
      </c>
      <c r="C33">
        <v>1</v>
      </c>
    </row>
    <row r="34" spans="1:4" x14ac:dyDescent="0.35">
      <c r="A34" t="s">
        <v>34</v>
      </c>
      <c r="B34">
        <v>0.221</v>
      </c>
      <c r="C34">
        <v>0</v>
      </c>
    </row>
    <row r="35" spans="1:4" x14ac:dyDescent="0.35">
      <c r="A35" t="s">
        <v>62</v>
      </c>
      <c r="B35">
        <v>0.115</v>
      </c>
      <c r="C35">
        <v>-1</v>
      </c>
    </row>
    <row r="36" spans="1:4" x14ac:dyDescent="0.35">
      <c r="A36" t="s">
        <v>63</v>
      </c>
      <c r="B36">
        <v>9.1999999999999998E-2</v>
      </c>
      <c r="C36">
        <v>-1</v>
      </c>
    </row>
    <row r="37" spans="1:4" x14ac:dyDescent="0.35">
      <c r="A37" s="11" t="s">
        <v>64</v>
      </c>
      <c r="B37" s="11">
        <v>0.08</v>
      </c>
      <c r="C37" s="11">
        <v>0</v>
      </c>
      <c r="D37" s="11">
        <f>B32*C32+B33*C33+B34*C34+B35*C35+B36*C36+B37*C37</f>
        <v>0.23100000000000001</v>
      </c>
    </row>
    <row r="38" spans="1:4" x14ac:dyDescent="0.35">
      <c r="A38" t="s">
        <v>35</v>
      </c>
      <c r="B38">
        <v>0.50600000000000001</v>
      </c>
      <c r="C38">
        <v>1</v>
      </c>
    </row>
    <row r="39" spans="1:4" x14ac:dyDescent="0.35">
      <c r="A39" t="s">
        <v>36</v>
      </c>
      <c r="B39">
        <v>0.47299999999999998</v>
      </c>
      <c r="C39">
        <v>1</v>
      </c>
    </row>
    <row r="40" spans="1:4" x14ac:dyDescent="0.35">
      <c r="A40" t="s">
        <v>37</v>
      </c>
      <c r="B40">
        <v>0.55900000000000005</v>
      </c>
      <c r="C40">
        <v>0</v>
      </c>
    </row>
    <row r="41" spans="1:4" x14ac:dyDescent="0.35">
      <c r="A41" t="s">
        <v>65</v>
      </c>
      <c r="B41">
        <v>0.308</v>
      </c>
      <c r="C41">
        <v>-1</v>
      </c>
    </row>
    <row r="42" spans="1:4" x14ac:dyDescent="0.35">
      <c r="A42" s="10" t="s">
        <v>66</v>
      </c>
      <c r="B42" s="10">
        <v>0.42899999999999999</v>
      </c>
      <c r="C42" s="10">
        <v>-1</v>
      </c>
      <c r="D42" s="10"/>
    </row>
    <row r="43" spans="1:4" x14ac:dyDescent="0.35">
      <c r="A43" s="11" t="s">
        <v>67</v>
      </c>
      <c r="B43" s="11">
        <v>0.34599999999999997</v>
      </c>
      <c r="C43" s="11">
        <v>0</v>
      </c>
      <c r="D43" s="11">
        <f>B38*C38+B39*C39+B40*C40+B41*C41+B42*C42+B43*C43</f>
        <v>0.24200000000000005</v>
      </c>
    </row>
    <row r="44" spans="1:4" x14ac:dyDescent="0.35">
      <c r="A44" t="s">
        <v>38</v>
      </c>
      <c r="B44">
        <v>0.19</v>
      </c>
      <c r="C44">
        <v>1</v>
      </c>
    </row>
    <row r="45" spans="1:4" x14ac:dyDescent="0.35">
      <c r="A45" t="s">
        <v>39</v>
      </c>
      <c r="B45">
        <v>0.23200000000000001</v>
      </c>
      <c r="C45">
        <v>1</v>
      </c>
    </row>
    <row r="46" spans="1:4" x14ac:dyDescent="0.35">
      <c r="A46" t="s">
        <v>40</v>
      </c>
      <c r="B46">
        <v>0.23</v>
      </c>
      <c r="C46">
        <v>0</v>
      </c>
    </row>
    <row r="47" spans="1:4" x14ac:dyDescent="0.35">
      <c r="A47" t="s">
        <v>68</v>
      </c>
      <c r="B47">
        <v>8.5000000000000006E-2</v>
      </c>
      <c r="C47">
        <v>-1</v>
      </c>
    </row>
    <row r="48" spans="1:4" x14ac:dyDescent="0.35">
      <c r="A48" t="s">
        <v>69</v>
      </c>
      <c r="B48">
        <v>3.7999999999999999E-2</v>
      </c>
      <c r="C48">
        <v>-1</v>
      </c>
    </row>
    <row r="49" spans="1:5" x14ac:dyDescent="0.35">
      <c r="A49" s="11" t="s">
        <v>70</v>
      </c>
      <c r="B49" s="11">
        <v>5.3999999999999999E-2</v>
      </c>
      <c r="C49" s="11">
        <v>0</v>
      </c>
      <c r="D49" s="11">
        <f>B44*C44+B45*C45+B46*C46+B47*C47+B48*C48+B49*C49</f>
        <v>0.29900000000000004</v>
      </c>
    </row>
    <row r="50" spans="1:5" x14ac:dyDescent="0.35">
      <c r="A50" t="s">
        <v>41</v>
      </c>
      <c r="B50">
        <v>0.16200000000000001</v>
      </c>
      <c r="C50">
        <v>1</v>
      </c>
    </row>
    <row r="51" spans="1:5" x14ac:dyDescent="0.35">
      <c r="A51" t="s">
        <v>42</v>
      </c>
      <c r="B51">
        <v>0.114</v>
      </c>
      <c r="C51">
        <v>1</v>
      </c>
    </row>
    <row r="52" spans="1:5" x14ac:dyDescent="0.35">
      <c r="A52" t="s">
        <v>43</v>
      </c>
      <c r="B52">
        <v>0.21299999999999999</v>
      </c>
      <c r="C52">
        <v>0</v>
      </c>
    </row>
    <row r="53" spans="1:5" x14ac:dyDescent="0.35">
      <c r="A53" t="s">
        <v>71</v>
      </c>
      <c r="B53">
        <v>-8.0000000000000002E-3</v>
      </c>
      <c r="C53">
        <v>-1</v>
      </c>
    </row>
    <row r="54" spans="1:5" x14ac:dyDescent="0.35">
      <c r="A54" t="s">
        <v>72</v>
      </c>
      <c r="B54">
        <v>0.129</v>
      </c>
      <c r="C54">
        <v>-1</v>
      </c>
    </row>
    <row r="55" spans="1:5" x14ac:dyDescent="0.35">
      <c r="A55" s="11" t="s">
        <v>73</v>
      </c>
      <c r="B55" s="11">
        <v>7.6999999999999999E-2</v>
      </c>
      <c r="C55" s="11">
        <v>0</v>
      </c>
      <c r="D55" s="11">
        <f>B50*C50+B51*C51+B52*C52+B53*C53+B54*C54+B55*C55</f>
        <v>0.15500000000000003</v>
      </c>
    </row>
    <row r="56" spans="1:5" x14ac:dyDescent="0.35">
      <c r="A56" t="s">
        <v>44</v>
      </c>
      <c r="B56">
        <v>0.26800000000000002</v>
      </c>
      <c r="C56">
        <v>1</v>
      </c>
    </row>
    <row r="57" spans="1:5" x14ac:dyDescent="0.35">
      <c r="A57" t="s">
        <v>45</v>
      </c>
      <c r="B57">
        <v>0.32500000000000001</v>
      </c>
      <c r="C57">
        <v>1</v>
      </c>
    </row>
    <row r="58" spans="1:5" x14ac:dyDescent="0.35">
      <c r="A58" t="s">
        <v>46</v>
      </c>
      <c r="B58">
        <v>0.252</v>
      </c>
      <c r="C58">
        <v>0</v>
      </c>
    </row>
    <row r="59" spans="1:5" x14ac:dyDescent="0.35">
      <c r="A59" t="s">
        <v>74</v>
      </c>
      <c r="B59">
        <v>0.21199999999999999</v>
      </c>
      <c r="C59">
        <v>-1</v>
      </c>
    </row>
    <row r="60" spans="1:5" x14ac:dyDescent="0.35">
      <c r="A60" s="10" t="s">
        <v>75</v>
      </c>
      <c r="B60" s="10">
        <v>0.157</v>
      </c>
      <c r="C60" s="10">
        <v>-1</v>
      </c>
      <c r="D60" s="10"/>
    </row>
    <row r="61" spans="1:5" x14ac:dyDescent="0.35">
      <c r="A61" s="11" t="s">
        <v>76</v>
      </c>
      <c r="B61" s="11">
        <v>0.161</v>
      </c>
      <c r="C61" s="11">
        <v>0</v>
      </c>
      <c r="D61" s="11">
        <f>B56*C56+B57*C57+B58*C58+B59*C59+B60*C60+B61*C61</f>
        <v>0.224</v>
      </c>
    </row>
    <row r="62" spans="1:5" s="8" customFormat="1" x14ac:dyDescent="0.35">
      <c r="A62" s="13" t="s">
        <v>78</v>
      </c>
      <c r="B62" s="14"/>
      <c r="C62" s="14"/>
      <c r="D62" s="15">
        <f>AVERAGE(D7,D13,D19,D25,D31,D37,D43,D49,D55,D61)</f>
        <v>0.28680000000000005</v>
      </c>
    </row>
    <row r="63" spans="1:5" s="8" customFormat="1" x14ac:dyDescent="0.35">
      <c r="A63" s="12" t="s">
        <v>79</v>
      </c>
      <c r="B63" s="16"/>
      <c r="C63" s="16"/>
      <c r="D63" s="17">
        <f>_xlfn.STDEV.S(D7,D13,D19,D25,D31,D37,D43,D49,D55,D61)/SQRT(COUNT(D7,D13,D19,D25,D31,D37,D43,D49,D55,D61))</f>
        <v>3.8320519597497889E-2</v>
      </c>
    </row>
    <row r="64" spans="1:5" s="8" customFormat="1" x14ac:dyDescent="0.35">
      <c r="A64" s="12" t="s">
        <v>80</v>
      </c>
      <c r="B64" s="16"/>
      <c r="C64" s="16"/>
      <c r="D64" s="17">
        <f>(D62-0)/D63</f>
        <v>7.4842408978902899</v>
      </c>
      <c r="E64" s="8" t="s">
        <v>81</v>
      </c>
    </row>
    <row r="65" spans="1:4" s="8" customFormat="1" ht="15" thickBot="1" x14ac:dyDescent="0.4">
      <c r="A65" s="18" t="s">
        <v>82</v>
      </c>
      <c r="B65" s="19"/>
      <c r="C65" s="19"/>
      <c r="D65" s="20">
        <f>_xlfn.T.DIST.2T(D64,COUNT(D7,D13,D19,D25,D31,D37,D43,D49,D55,D61)-1)</f>
        <v>3.754355851020956E-5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BV ROI GLM Computation</vt:lpstr>
      <vt:lpstr>Replication of BV Computation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GLM Results</dc:title>
  <dc:creator>JEck</dc:creator>
  <cp:lastModifiedBy>Eck, Judith (PSYCHOLOGY)</cp:lastModifiedBy>
  <dcterms:created xsi:type="dcterms:W3CDTF">2024-07-10T11:56:20Z</dcterms:created>
  <dcterms:modified xsi:type="dcterms:W3CDTF">2024-07-10T14:08:55Z</dcterms:modified>
</cp:coreProperties>
</file>